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90" windowHeight="8130" tabRatio="763"/>
  </bookViews>
  <sheets>
    <sheet name="Overview" sheetId="1" r:id="rId1"/>
    <sheet name="Step 1 - Consolidate wo Elims" sheetId="5" r:id="rId2"/>
    <sheet name="Step 2 - Calculate Eliminations" sheetId="6" r:id="rId3"/>
    <sheet name="Step 3 - Elimination Analysis" sheetId="7" r:id="rId4"/>
    <sheet name="Step 4 - Consolidation w Elims" sheetId="8" r:id="rId5"/>
  </sheets>
  <calcPr calcId="125725"/>
</workbook>
</file>

<file path=xl/calcChain.xml><?xml version="1.0" encoding="utf-8"?>
<calcChain xmlns="http://schemas.openxmlformats.org/spreadsheetml/2006/main">
  <c r="F34" i="1"/>
  <c r="E34"/>
  <c r="D34"/>
  <c r="G18"/>
  <c r="G34" s="1"/>
  <c r="G19"/>
  <c r="G20"/>
  <c r="G21"/>
  <c r="G22"/>
  <c r="G23"/>
  <c r="G24"/>
  <c r="G25"/>
  <c r="G26"/>
  <c r="G27"/>
  <c r="G28"/>
  <c r="G29"/>
  <c r="G30"/>
  <c r="G31"/>
  <c r="G32"/>
  <c r="G33"/>
  <c r="I67" i="6"/>
  <c r="H67"/>
  <c r="G67"/>
  <c r="I46"/>
  <c r="H46"/>
  <c r="G46"/>
  <c r="H43"/>
  <c r="I43"/>
  <c r="G43"/>
  <c r="E72"/>
  <c r="D72"/>
  <c r="C72"/>
  <c r="E67"/>
  <c r="D67"/>
  <c r="C67"/>
  <c r="E64"/>
  <c r="D64"/>
  <c r="C64"/>
  <c r="E51"/>
  <c r="D51"/>
  <c r="C51"/>
  <c r="E47"/>
  <c r="D47"/>
  <c r="C47"/>
  <c r="E43"/>
  <c r="D43"/>
  <c r="C43"/>
  <c r="E40"/>
  <c r="D40"/>
  <c r="C40"/>
  <c r="C44" l="1"/>
  <c r="E44"/>
  <c r="C52"/>
  <c r="E52"/>
  <c r="C68"/>
  <c r="C73" s="1"/>
  <c r="E68"/>
  <c r="E73" s="1"/>
  <c r="D44"/>
  <c r="D52"/>
  <c r="D68"/>
  <c r="D73" s="1"/>
</calcChain>
</file>

<file path=xl/sharedStrings.xml><?xml version="1.0" encoding="utf-8"?>
<sst xmlns="http://schemas.openxmlformats.org/spreadsheetml/2006/main" count="97" uniqueCount="85">
  <si>
    <t>Intercompany Eliminations</t>
  </si>
  <si>
    <t>Intercompany Receivable</t>
  </si>
  <si>
    <t>Intercompany Payable</t>
  </si>
  <si>
    <t>Service Fee Expense</t>
  </si>
  <si>
    <t>Service Fee Income</t>
  </si>
  <si>
    <t>Elimination Analysis</t>
  </si>
  <si>
    <t>Revenues</t>
  </si>
  <si>
    <t>Utilities</t>
  </si>
  <si>
    <t>Accounts Receivable</t>
  </si>
  <si>
    <t>Cash</t>
  </si>
  <si>
    <t>COGS</t>
  </si>
  <si>
    <t>Investment In Sub</t>
  </si>
  <si>
    <t>Contributed Capital</t>
  </si>
  <si>
    <t>Total</t>
  </si>
  <si>
    <t xml:space="preserve">    Total Stockholder Equity</t>
  </si>
  <si>
    <t xml:space="preserve">  Contributed Capital</t>
  </si>
  <si>
    <t>Stockholder Equity</t>
  </si>
  <si>
    <t xml:space="preserve">    Total Current Liabilities</t>
  </si>
  <si>
    <t xml:space="preserve">  Intercompany Payable</t>
  </si>
  <si>
    <t>Current Liabilities</t>
  </si>
  <si>
    <t xml:space="preserve">    Total Current Assets</t>
  </si>
  <si>
    <t xml:space="preserve">  Accounts Receivable</t>
  </si>
  <si>
    <t xml:space="preserve">  Cash and cash equivalents</t>
  </si>
  <si>
    <t>Current Assets</t>
  </si>
  <si>
    <t>12/31/2013</t>
  </si>
  <si>
    <t>12/31/2012</t>
  </si>
  <si>
    <t>12/31/2011</t>
  </si>
  <si>
    <t>Budgeted</t>
  </si>
  <si>
    <t>December 31, 2011, 2012 and 2013</t>
  </si>
  <si>
    <t>Budgeted Balance Sheets</t>
  </si>
  <si>
    <t>Modeling Sample Co  2</t>
  </si>
  <si>
    <t>Net Income</t>
  </si>
  <si>
    <t xml:space="preserve">    Total Operating Expenses</t>
  </si>
  <si>
    <t xml:space="preserve">  Utilities</t>
  </si>
  <si>
    <t xml:space="preserve">  Service Fee Expense</t>
  </si>
  <si>
    <t>Operating Expenses</t>
  </si>
  <si>
    <t>Gross Profit</t>
  </si>
  <si>
    <t xml:space="preserve">    Total Cost of Sales</t>
  </si>
  <si>
    <t xml:space="preserve">  COGS</t>
  </si>
  <si>
    <t>Cost of Sales</t>
  </si>
  <si>
    <t xml:space="preserve">    Total Revenue</t>
  </si>
  <si>
    <t xml:space="preserve">  Revenue Product 1</t>
  </si>
  <si>
    <t>Revenue</t>
  </si>
  <si>
    <t>For the years ending December 31, 2011, 2012 and 2013</t>
  </si>
  <si>
    <t>Budgeted Statement of Operations</t>
  </si>
  <si>
    <t xml:space="preserve">  Retained earnings</t>
  </si>
  <si>
    <t xml:space="preserve">    Total Other Assets</t>
  </si>
  <si>
    <t xml:space="preserve">  Investment in Subsidiary</t>
  </si>
  <si>
    <t>Other Assets</t>
  </si>
  <si>
    <t xml:space="preserve">  InterCompany Receivables</t>
  </si>
  <si>
    <t xml:space="preserve">  Service Fee Income</t>
  </si>
  <si>
    <t>Consolidation Interco Elims</t>
  </si>
  <si>
    <t>1.2  Consolidate your existing Analyses that do not contain eliminations</t>
  </si>
  <si>
    <t>1.1 Create Consolidation Analysis.</t>
  </si>
  <si>
    <t>2.1 Print your Balance Sheet and Income Statements to Excel for each period in which you need to generate eliminations.</t>
  </si>
  <si>
    <t>Step 1: Consolidated Without Eliminations</t>
  </si>
  <si>
    <t>Step 2: Calculate Eliminations</t>
  </si>
  <si>
    <t>2.2 Review Your consolidated intercompany account eliminations pairs to make sure they reconcile.</t>
  </si>
  <si>
    <t>The inverse of these highlighted rows will be our elimination entries in the Elimination analysis</t>
  </si>
  <si>
    <t>2.3  All eliminating pairs on a consolidated basis reconcile (net to zero).</t>
  </si>
  <si>
    <t>3.2 Enter your elimination entries as calculated in Step 2.</t>
  </si>
  <si>
    <t>3.1 Create a new Analysis that will be used to store your elimination entries.</t>
  </si>
  <si>
    <t>You will want to make sure the setup options match the other companies.</t>
  </si>
  <si>
    <t>Step 3: Elimination Analysis</t>
  </si>
  <si>
    <t>Step 3: Consolidate with Eliminations</t>
  </si>
  <si>
    <t>3.1 Open the previously created consolidation analysis.  Go to Edit&gt;Analysis Setup and click on the "Analyses to consolidate" tab</t>
  </si>
  <si>
    <t>Add the newly created Elimination analysis to the consolidation.</t>
  </si>
  <si>
    <t>3.2 Reconcile your Intercompany Elimination rows (ensure they zero out)</t>
  </si>
  <si>
    <t>In this case that is not required because all rows to be eliminated net to zero.</t>
  </si>
  <si>
    <t>3.3 Make adjustment is necessary to elimination analysis balances</t>
  </si>
  <si>
    <t>Parent</t>
  </si>
  <si>
    <t>Sub</t>
  </si>
  <si>
    <t>Consolidated</t>
  </si>
  <si>
    <t>Account Number</t>
  </si>
  <si>
    <t>Account Description</t>
  </si>
  <si>
    <t>Conceptual Layout</t>
  </si>
  <si>
    <t>Analysis 1 Interco Elim Parent</t>
  </si>
  <si>
    <t>Analysis 2 Interco Elim Sub</t>
  </si>
  <si>
    <t>Elims Analysis Interco Elim</t>
  </si>
  <si>
    <t>In this sample we have a Parent and a Subsidiary company that will need to be consolidated into a Group total.   There are two types of activity between these companies that must be eliminated during consolidation.</t>
  </si>
  <si>
    <t>2) Service agreement:  There is a agreement in place between the parent and the sub, where parent company performs services on behalf of the subsidiary.  The parent accounts for services rendered by recording "Service Fee Income" (row 29), and an "Intercompany Receivable"  (row 20).  The subsidiary captures this by recording a "Service Fee Expense" (row 32) and an "Intercompany Payable"  (row 24)</t>
  </si>
  <si>
    <t>In order to eliminate these balances during consolidation we must set up an elimination analysis that will back out the intercompany activity when viewing the companies on a consolidated level.</t>
  </si>
  <si>
    <t>For step by step instructions on how this can be done see tabs Step 1 - Step 4.  In addition a company file has been attached to the knowledge base post showing the eliminations in action.</t>
  </si>
  <si>
    <t>Corresponding analysis in company file</t>
  </si>
  <si>
    <t>1) Parent's Investment in subsidiary:  On the Parent's books this is shown as an "Investment in Sub" (row 22 below) and on the Subsidiary's books it is treated as "Contributed Capital" (row 26)</t>
  </si>
</sst>
</file>

<file path=xl/styles.xml><?xml version="1.0" encoding="utf-8"?>
<styleSheet xmlns="http://schemas.openxmlformats.org/spreadsheetml/2006/main">
  <numFmts count="2">
    <numFmt numFmtId="43" formatCode="_(* #,##0.00_);_(* \(#,##0.00\);_(* &quot;-&quot;??_);_(@_)"/>
    <numFmt numFmtId="164" formatCode="&quot;$&quot;#,##0;\-&quot;$&quot;#,##0"/>
  </numFmts>
  <fonts count="7">
    <font>
      <sz val="11"/>
      <color theme="1"/>
      <name val="Calibri"/>
      <family val="2"/>
      <scheme val="minor"/>
    </font>
    <font>
      <sz val="8.25"/>
      <name val="Microsoft Sans Serif"/>
      <family val="2"/>
    </font>
    <font>
      <sz val="11"/>
      <color theme="1"/>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b/>
      <i/>
      <u/>
      <sz val="11"/>
      <color theme="1"/>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rgb="FFFF0066"/>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s>
  <borders count="12">
    <border>
      <left/>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cellStyleXfs>
  <cellXfs count="54">
    <xf numFmtId="0" fontId="0" fillId="0" borderId="0" xfId="0"/>
    <xf numFmtId="164" fontId="1" fillId="0" borderId="1" xfId="0" applyNumberFormat="1" applyFont="1" applyBorder="1" applyAlignment="1" applyProtection="1">
      <alignment vertical="top"/>
      <protection locked="0"/>
    </xf>
    <xf numFmtId="0" fontId="1" fillId="0" borderId="0" xfId="0" applyFont="1" applyAlignment="1" applyProtection="1">
      <alignment vertical="top"/>
      <protection locked="0"/>
    </xf>
    <xf numFmtId="3" fontId="1" fillId="0" borderId="1"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3" fontId="1" fillId="0" borderId="0" xfId="0" applyNumberFormat="1" applyFont="1" applyAlignment="1" applyProtection="1">
      <alignment vertical="top"/>
      <protection locked="0"/>
    </xf>
    <xf numFmtId="164" fontId="1" fillId="0" borderId="0" xfId="0" applyNumberFormat="1" applyFont="1" applyAlignment="1" applyProtection="1">
      <alignment vertical="top"/>
      <protection locked="0"/>
    </xf>
    <xf numFmtId="49" fontId="1" fillId="0" borderId="1" xfId="0" applyNumberFormat="1" applyFont="1" applyBorder="1" applyAlignment="1" applyProtection="1">
      <alignment horizontal="center" vertical="top"/>
      <protection locked="0"/>
    </xf>
    <xf numFmtId="49" fontId="1" fillId="0" borderId="0" xfId="0" applyNumberFormat="1" applyFont="1" applyAlignment="1" applyProtection="1">
      <alignment horizontal="center" vertical="top"/>
      <protection locked="0"/>
    </xf>
    <xf numFmtId="164" fontId="1" fillId="0" borderId="0" xfId="0" applyNumberFormat="1" applyFont="1" applyBorder="1" applyAlignment="1" applyProtection="1">
      <alignment vertical="top"/>
      <protection locked="0"/>
    </xf>
    <xf numFmtId="3" fontId="0" fillId="0" borderId="0" xfId="0" applyNumberFormat="1"/>
    <xf numFmtId="3" fontId="1" fillId="2" borderId="1" xfId="0" applyNumberFormat="1" applyFont="1" applyFill="1" applyBorder="1" applyAlignment="1" applyProtection="1">
      <alignment vertical="top"/>
      <protection locked="0"/>
    </xf>
    <xf numFmtId="3" fontId="1" fillId="2" borderId="0" xfId="0" applyNumberFormat="1" applyFont="1" applyFill="1" applyAlignment="1" applyProtection="1">
      <alignment vertical="top"/>
      <protection locked="0"/>
    </xf>
    <xf numFmtId="3" fontId="1" fillId="3" borderId="1" xfId="0" applyNumberFormat="1" applyFont="1" applyFill="1" applyBorder="1" applyAlignment="1" applyProtection="1">
      <alignment vertical="top"/>
      <protection locked="0"/>
    </xf>
    <xf numFmtId="164" fontId="1" fillId="3" borderId="1" xfId="0" applyNumberFormat="1" applyFont="1" applyFill="1" applyBorder="1" applyAlignment="1" applyProtection="1">
      <alignment vertical="top"/>
      <protection locked="0"/>
    </xf>
    <xf numFmtId="3" fontId="1" fillId="4" borderId="1" xfId="0" applyNumberFormat="1" applyFont="1" applyFill="1" applyBorder="1" applyAlignment="1" applyProtection="1">
      <alignment vertical="top"/>
      <protection locked="0"/>
    </xf>
    <xf numFmtId="3" fontId="1" fillId="4" borderId="0" xfId="0" applyNumberFormat="1" applyFont="1" applyFill="1" applyAlignment="1" applyProtection="1">
      <alignment vertical="top"/>
      <protection locked="0"/>
    </xf>
    <xf numFmtId="164" fontId="0" fillId="3" borderId="0" xfId="0" applyNumberFormat="1" applyFill="1"/>
    <xf numFmtId="164" fontId="0" fillId="2" borderId="0" xfId="0" applyNumberFormat="1" applyFill="1"/>
    <xf numFmtId="164" fontId="0" fillId="0" borderId="0" xfId="0" applyNumberFormat="1" applyFill="1"/>
    <xf numFmtId="164" fontId="0" fillId="4" borderId="0" xfId="0" applyNumberFormat="1" applyFill="1"/>
    <xf numFmtId="0" fontId="3" fillId="0" borderId="0" xfId="0" applyFont="1"/>
    <xf numFmtId="0" fontId="4" fillId="0" borderId="0" xfId="0" applyFont="1"/>
    <xf numFmtId="0" fontId="0" fillId="0" borderId="0" xfId="0"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5" fillId="0" borderId="6" xfId="0" applyFont="1" applyBorder="1"/>
    <xf numFmtId="0" fontId="0" fillId="0" borderId="0" xfId="0" applyBorder="1"/>
    <xf numFmtId="0" fontId="0" fillId="0" borderId="6" xfId="0" applyBorder="1"/>
    <xf numFmtId="0" fontId="3" fillId="5"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0" fillId="0" borderId="7" xfId="0" applyFill="1" applyBorder="1" applyAlignment="1">
      <alignment horizontal="center" vertical="center" wrapText="1"/>
    </xf>
    <xf numFmtId="0" fontId="0" fillId="0" borderId="6" xfId="0" applyBorder="1" applyAlignment="1">
      <alignment horizontal="left"/>
    </xf>
    <xf numFmtId="43" fontId="0" fillId="0" borderId="0" xfId="1" applyFont="1" applyBorder="1"/>
    <xf numFmtId="43" fontId="0" fillId="0" borderId="7" xfId="1" applyFont="1" applyBorder="1"/>
    <xf numFmtId="0" fontId="0" fillId="0" borderId="9" xfId="0" applyBorder="1"/>
    <xf numFmtId="0" fontId="0" fillId="0" borderId="10" xfId="0" applyBorder="1"/>
    <xf numFmtId="43" fontId="0" fillId="0" borderId="10" xfId="0" applyNumberFormat="1" applyBorder="1"/>
    <xf numFmtId="43" fontId="0" fillId="0" borderId="11" xfId="0" applyNumberFormat="1" applyBorder="1"/>
    <xf numFmtId="0" fontId="0" fillId="0" borderId="0" xfId="0" applyBorder="1" applyAlignment="1">
      <alignment wrapText="1"/>
    </xf>
    <xf numFmtId="0" fontId="0" fillId="0" borderId="7" xfId="0" applyBorder="1" applyAlignment="1">
      <alignment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49" fontId="1" fillId="0" borderId="0" xfId="0" applyNumberFormat="1" applyFont="1" applyAlignment="1" applyProtection="1">
      <alignment horizontal="center" vertical="top"/>
      <protection locked="0"/>
    </xf>
    <xf numFmtId="3" fontId="1" fillId="0" borderId="0" xfId="0" applyNumberFormat="1" applyFont="1" applyAlignment="1" applyProtection="1">
      <alignment vertical="top"/>
      <protection locked="0"/>
    </xf>
    <xf numFmtId="49" fontId="1" fillId="0" borderId="1" xfId="0" applyNumberFormat="1" applyFont="1" applyBorder="1" applyAlignment="1" applyProtection="1">
      <alignment horizontal="center" vertical="top"/>
      <protection locked="0"/>
    </xf>
    <xf numFmtId="3" fontId="1" fillId="0" borderId="1"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2" fontId="1" fillId="0" borderId="1" xfId="0" applyNumberFormat="1" applyFont="1" applyBorder="1" applyAlignment="1" applyProtection="1">
      <alignment vertical="top"/>
      <protection locked="0"/>
    </xf>
    <xf numFmtId="0" fontId="3" fillId="7" borderId="0" xfId="0" applyFont="1" applyFill="1"/>
    <xf numFmtId="0" fontId="0" fillId="7" borderId="0" xfId="0" applyFill="1"/>
    <xf numFmtId="0" fontId="0" fillId="7" borderId="0" xfId="0" applyFill="1" applyAlignment="1">
      <alignment horizontal="left" wrapText="1"/>
    </xf>
  </cellXfs>
  <cellStyles count="2">
    <cellStyle name="Comma" xfId="1" builtinId="3"/>
    <cellStyle name="Normal" xfId="0" builtinId="0"/>
  </cellStyles>
  <dxfs count="0"/>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28575</xdr:rowOff>
    </xdr:from>
    <xdr:to>
      <xdr:col>6</xdr:col>
      <xdr:colOff>295275</xdr:colOff>
      <xdr:row>16</xdr:row>
      <xdr:rowOff>161925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38250" y="409575"/>
          <a:ext cx="5248275" cy="2609850"/>
        </a:xfrm>
        <a:prstGeom prst="rect">
          <a:avLst/>
        </a:prstGeom>
        <a:noFill/>
        <a:ln w="1">
          <a:noFill/>
          <a:miter lim="800000"/>
          <a:headEnd/>
          <a:tailEnd type="none" w="med" len="med"/>
        </a:ln>
        <a:effectLst/>
      </xdr:spPr>
    </xdr:pic>
    <xdr:clientData/>
  </xdr:twoCellAnchor>
  <xdr:twoCellAnchor editAs="oneCell">
    <xdr:from>
      <xdr:col>1</xdr:col>
      <xdr:colOff>0</xdr:colOff>
      <xdr:row>19</xdr:row>
      <xdr:rowOff>0</xdr:rowOff>
    </xdr:from>
    <xdr:to>
      <xdr:col>6</xdr:col>
      <xdr:colOff>276225</xdr:colOff>
      <xdr:row>32</xdr:row>
      <xdr:rowOff>133350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219200" y="4000500"/>
          <a:ext cx="5248275" cy="26098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3</xdr:row>
      <xdr:rowOff>19050</xdr:rowOff>
    </xdr:from>
    <xdr:to>
      <xdr:col>7</xdr:col>
      <xdr:colOff>590550</xdr:colOff>
      <xdr:row>23</xdr:row>
      <xdr:rowOff>76200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304925" y="400050"/>
          <a:ext cx="5410200" cy="3867150"/>
        </a:xfrm>
        <a:prstGeom prst="rect">
          <a:avLst/>
        </a:prstGeom>
        <a:noFill/>
        <a:ln w="1">
          <a:noFill/>
          <a:miter lim="800000"/>
          <a:headEnd/>
          <a:tailEnd type="none" w="med" len="med"/>
        </a:ln>
        <a:effectLst/>
      </xdr:spPr>
    </xdr:pic>
    <xdr:clientData/>
  </xdr:twoCellAnchor>
  <xdr:twoCellAnchor>
    <xdr:from>
      <xdr:col>5</xdr:col>
      <xdr:colOff>85725</xdr:colOff>
      <xdr:row>38</xdr:row>
      <xdr:rowOff>66676</xdr:rowOff>
    </xdr:from>
    <xdr:to>
      <xdr:col>5</xdr:col>
      <xdr:colOff>600075</xdr:colOff>
      <xdr:row>42</xdr:row>
      <xdr:rowOff>95250</xdr:rowOff>
    </xdr:to>
    <xdr:cxnSp macro="">
      <xdr:nvCxnSpPr>
        <xdr:cNvPr id="4" name="Straight Arrow Connector 3"/>
        <xdr:cNvCxnSpPr/>
      </xdr:nvCxnSpPr>
      <xdr:spPr>
        <a:xfrm flipH="1" flipV="1">
          <a:off x="4991100" y="8067676"/>
          <a:ext cx="514350" cy="790574"/>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42</xdr:row>
      <xdr:rowOff>152400</xdr:rowOff>
    </xdr:from>
    <xdr:to>
      <xdr:col>5</xdr:col>
      <xdr:colOff>581025</xdr:colOff>
      <xdr:row>45</xdr:row>
      <xdr:rowOff>76201</xdr:rowOff>
    </xdr:to>
    <xdr:cxnSp macro="">
      <xdr:nvCxnSpPr>
        <xdr:cNvPr id="6" name="Straight Arrow Connector 5"/>
        <xdr:cNvCxnSpPr/>
      </xdr:nvCxnSpPr>
      <xdr:spPr>
        <a:xfrm flipH="1">
          <a:off x="4943475" y="8915400"/>
          <a:ext cx="542925" cy="495301"/>
        </a:xfrm>
        <a:prstGeom prst="straightConnector1">
          <a:avLst/>
        </a:prstGeom>
        <a:ln w="158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41</xdr:row>
      <xdr:rowOff>76201</xdr:rowOff>
    </xdr:from>
    <xdr:to>
      <xdr:col>5</xdr:col>
      <xdr:colOff>552450</xdr:colOff>
      <xdr:row>45</xdr:row>
      <xdr:rowOff>104775</xdr:rowOff>
    </xdr:to>
    <xdr:cxnSp macro="">
      <xdr:nvCxnSpPr>
        <xdr:cNvPr id="8" name="Straight Arrow Connector 7"/>
        <xdr:cNvCxnSpPr/>
      </xdr:nvCxnSpPr>
      <xdr:spPr>
        <a:xfrm flipH="1" flipV="1">
          <a:off x="4943475" y="8648701"/>
          <a:ext cx="514350" cy="790574"/>
        </a:xfrm>
        <a:prstGeom prst="straightConnector1">
          <a:avLst/>
        </a:prstGeom>
        <a:ln w="19050">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45</xdr:row>
      <xdr:rowOff>161925</xdr:rowOff>
    </xdr:from>
    <xdr:to>
      <xdr:col>5</xdr:col>
      <xdr:colOff>581025</xdr:colOff>
      <xdr:row>48</xdr:row>
      <xdr:rowOff>85726</xdr:rowOff>
    </xdr:to>
    <xdr:cxnSp macro="">
      <xdr:nvCxnSpPr>
        <xdr:cNvPr id="9" name="Straight Arrow Connector 8"/>
        <xdr:cNvCxnSpPr/>
      </xdr:nvCxnSpPr>
      <xdr:spPr>
        <a:xfrm flipH="1">
          <a:off x="4943475" y="9496425"/>
          <a:ext cx="542925" cy="495301"/>
        </a:xfrm>
        <a:prstGeom prst="straightConnector1">
          <a:avLst/>
        </a:prstGeom>
        <a:ln w="19050">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62</xdr:row>
      <xdr:rowOff>85725</xdr:rowOff>
    </xdr:from>
    <xdr:to>
      <xdr:col>5</xdr:col>
      <xdr:colOff>590550</xdr:colOff>
      <xdr:row>66</xdr:row>
      <xdr:rowOff>47625</xdr:rowOff>
    </xdr:to>
    <xdr:cxnSp macro="">
      <xdr:nvCxnSpPr>
        <xdr:cNvPr id="10" name="Straight Arrow Connector 9"/>
        <xdr:cNvCxnSpPr/>
      </xdr:nvCxnSpPr>
      <xdr:spPr>
        <a:xfrm flipH="1" flipV="1">
          <a:off x="4953000" y="12658725"/>
          <a:ext cx="542925" cy="723900"/>
        </a:xfrm>
        <a:prstGeom prst="straightConnector1">
          <a:avLst/>
        </a:prstGeom>
        <a:ln w="15875">
          <a:solidFill>
            <a:srgbClr val="FF006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67</xdr:row>
      <xdr:rowOff>38100</xdr:rowOff>
    </xdr:from>
    <xdr:to>
      <xdr:col>5</xdr:col>
      <xdr:colOff>581025</xdr:colOff>
      <xdr:row>69</xdr:row>
      <xdr:rowOff>152401</xdr:rowOff>
    </xdr:to>
    <xdr:cxnSp macro="">
      <xdr:nvCxnSpPr>
        <xdr:cNvPr id="11" name="Straight Arrow Connector 10"/>
        <xdr:cNvCxnSpPr/>
      </xdr:nvCxnSpPr>
      <xdr:spPr>
        <a:xfrm flipH="1">
          <a:off x="4943475" y="13563600"/>
          <a:ext cx="542925" cy="495301"/>
        </a:xfrm>
        <a:prstGeom prst="straightConnector1">
          <a:avLst/>
        </a:prstGeom>
        <a:ln w="19050">
          <a:solidFill>
            <a:srgbClr val="FF006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7</xdr:row>
      <xdr:rowOff>104775</xdr:rowOff>
    </xdr:from>
    <xdr:to>
      <xdr:col>9</xdr:col>
      <xdr:colOff>123825</xdr:colOff>
      <xdr:row>31</xdr:row>
      <xdr:rowOff>95250</xdr:rowOff>
    </xdr:to>
    <xdr:pic>
      <xdr:nvPicPr>
        <xdr:cNvPr id="3073" name="Picture 1"/>
        <xdr:cNvPicPr>
          <a:picLocks noChangeAspect="1" noChangeArrowheads="1"/>
        </xdr:cNvPicPr>
      </xdr:nvPicPr>
      <xdr:blipFill>
        <a:blip xmlns:r="http://schemas.openxmlformats.org/officeDocument/2006/relationships" r:embed="rId1" cstate="print"/>
        <a:srcRect l="13629" t="9303" r="45795" b="28811"/>
        <a:stretch>
          <a:fillRect/>
        </a:stretch>
      </xdr:blipFill>
      <xdr:spPr bwMode="auto">
        <a:xfrm>
          <a:off x="647700" y="1514475"/>
          <a:ext cx="4962525" cy="4562475"/>
        </a:xfrm>
        <a:prstGeom prst="rect">
          <a:avLst/>
        </a:prstGeom>
        <a:noFill/>
        <a:ln w="1">
          <a:noFill/>
          <a:miter lim="800000"/>
          <a:headEnd/>
          <a:tailEnd type="none" w="med" len="med"/>
        </a:ln>
        <a:effectLst/>
      </xdr:spPr>
    </xdr:pic>
    <xdr:clientData/>
  </xdr:twoCellAnchor>
  <xdr:twoCellAnchor editAs="oneCell">
    <xdr:from>
      <xdr:col>1</xdr:col>
      <xdr:colOff>57150</xdr:colOff>
      <xdr:row>31</xdr:row>
      <xdr:rowOff>104775</xdr:rowOff>
    </xdr:from>
    <xdr:to>
      <xdr:col>9</xdr:col>
      <xdr:colOff>142875</xdr:colOff>
      <xdr:row>46</xdr:row>
      <xdr:rowOff>66675</xdr:rowOff>
    </xdr:to>
    <xdr:pic>
      <xdr:nvPicPr>
        <xdr:cNvPr id="3074" name="Picture 2"/>
        <xdr:cNvPicPr>
          <a:picLocks noChangeAspect="1" noChangeArrowheads="1"/>
        </xdr:cNvPicPr>
      </xdr:nvPicPr>
      <xdr:blipFill>
        <a:blip xmlns:r="http://schemas.openxmlformats.org/officeDocument/2006/relationships" r:embed="rId2" cstate="print"/>
        <a:srcRect l="13785" t="9690" r="45639" b="52067"/>
        <a:stretch>
          <a:fillRect/>
        </a:stretch>
      </xdr:blipFill>
      <xdr:spPr bwMode="auto">
        <a:xfrm>
          <a:off x="666750" y="6086475"/>
          <a:ext cx="4962525" cy="28194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4</xdr:row>
      <xdr:rowOff>57150</xdr:rowOff>
    </xdr:from>
    <xdr:to>
      <xdr:col>9</xdr:col>
      <xdr:colOff>276225</xdr:colOff>
      <xdr:row>25</xdr:row>
      <xdr:rowOff>47625</xdr:rowOff>
    </xdr:to>
    <xdr:pic>
      <xdr:nvPicPr>
        <xdr:cNvPr id="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647700" y="895350"/>
          <a:ext cx="5114925" cy="3990975"/>
        </a:xfrm>
        <a:prstGeom prst="rect">
          <a:avLst/>
        </a:prstGeom>
        <a:noFill/>
        <a:ln w="1">
          <a:noFill/>
          <a:miter lim="800000"/>
          <a:headEnd/>
          <a:tailEnd type="none" w="med" len="med"/>
        </a:ln>
        <a:effectLst/>
      </xdr:spPr>
    </xdr:pic>
    <xdr:clientData/>
  </xdr:twoCellAnchor>
  <xdr:twoCellAnchor editAs="oneCell">
    <xdr:from>
      <xdr:col>1</xdr:col>
      <xdr:colOff>9525</xdr:colOff>
      <xdr:row>30</xdr:row>
      <xdr:rowOff>28575</xdr:rowOff>
    </xdr:from>
    <xdr:to>
      <xdr:col>9</xdr:col>
      <xdr:colOff>19050</xdr:colOff>
      <xdr:row>61</xdr:row>
      <xdr:rowOff>28575</xdr:rowOff>
    </xdr:to>
    <xdr:pic>
      <xdr:nvPicPr>
        <xdr:cNvPr id="4" name="Picture 3"/>
        <xdr:cNvPicPr>
          <a:picLocks noChangeAspect="1" noChangeArrowheads="1"/>
        </xdr:cNvPicPr>
      </xdr:nvPicPr>
      <xdr:blipFill>
        <a:blip xmlns:r="http://schemas.openxmlformats.org/officeDocument/2006/relationships" r:embed="rId2" cstate="print"/>
        <a:srcRect l="14174" t="9690" r="45872" b="10207"/>
        <a:stretch>
          <a:fillRect/>
        </a:stretch>
      </xdr:blipFill>
      <xdr:spPr bwMode="auto">
        <a:xfrm>
          <a:off x="619125" y="5819775"/>
          <a:ext cx="4886325" cy="5905500"/>
        </a:xfrm>
        <a:prstGeom prst="rect">
          <a:avLst/>
        </a:prstGeom>
        <a:noFill/>
        <a:ln w="1">
          <a:solidFill>
            <a:sysClr val="windowText" lastClr="000000"/>
          </a:solidFill>
          <a:miter lim="800000"/>
          <a:headEnd/>
          <a:tailEnd type="none" w="med" len="med"/>
        </a:ln>
        <a:effectLst/>
      </xdr:spPr>
    </xdr:pic>
    <xdr:clientData/>
  </xdr:twoCellAnchor>
  <xdr:twoCellAnchor editAs="oneCell">
    <xdr:from>
      <xdr:col>1</xdr:col>
      <xdr:colOff>0</xdr:colOff>
      <xdr:row>61</xdr:row>
      <xdr:rowOff>47625</xdr:rowOff>
    </xdr:from>
    <xdr:to>
      <xdr:col>9</xdr:col>
      <xdr:colOff>85725</xdr:colOff>
      <xdr:row>85</xdr:row>
      <xdr:rowOff>85725</xdr:rowOff>
    </xdr:to>
    <xdr:pic>
      <xdr:nvPicPr>
        <xdr:cNvPr id="5" name="Picture 4"/>
        <xdr:cNvPicPr>
          <a:picLocks noChangeAspect="1" noChangeArrowheads="1"/>
        </xdr:cNvPicPr>
      </xdr:nvPicPr>
      <xdr:blipFill>
        <a:blip xmlns:r="http://schemas.openxmlformats.org/officeDocument/2006/relationships" r:embed="rId3" cstate="print"/>
        <a:srcRect l="13785" t="9431" r="45639" b="28036"/>
        <a:stretch>
          <a:fillRect/>
        </a:stretch>
      </xdr:blipFill>
      <xdr:spPr bwMode="auto">
        <a:xfrm>
          <a:off x="609600" y="11744325"/>
          <a:ext cx="4962525" cy="4610100"/>
        </a:xfrm>
        <a:prstGeom prst="rect">
          <a:avLst/>
        </a:prstGeom>
        <a:noFill/>
        <a:ln w="1">
          <a:noFill/>
          <a:miter lim="800000"/>
          <a:headEnd/>
          <a:tailEnd type="none" w="med" len="med"/>
        </a:ln>
        <a:effectLst/>
      </xdr:spPr>
    </xdr:pic>
    <xdr:clientData/>
  </xdr:twoCellAnchor>
  <xdr:twoCellAnchor>
    <xdr:from>
      <xdr:col>1</xdr:col>
      <xdr:colOff>247650</xdr:colOff>
      <xdr:row>36</xdr:row>
      <xdr:rowOff>152400</xdr:rowOff>
    </xdr:from>
    <xdr:to>
      <xdr:col>9</xdr:col>
      <xdr:colOff>19050</xdr:colOff>
      <xdr:row>37</xdr:row>
      <xdr:rowOff>142875</xdr:rowOff>
    </xdr:to>
    <xdr:sp macro="" textlink="">
      <xdr:nvSpPr>
        <xdr:cNvPr id="6" name="Rectangle 5"/>
        <xdr:cNvSpPr/>
      </xdr:nvSpPr>
      <xdr:spPr>
        <a:xfrm>
          <a:off x="857250" y="7086600"/>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238125</xdr:colOff>
      <xdr:row>42</xdr:row>
      <xdr:rowOff>133350</xdr:rowOff>
    </xdr:from>
    <xdr:to>
      <xdr:col>9</xdr:col>
      <xdr:colOff>9525</xdr:colOff>
      <xdr:row>43</xdr:row>
      <xdr:rowOff>123825</xdr:rowOff>
    </xdr:to>
    <xdr:sp macro="" textlink="">
      <xdr:nvSpPr>
        <xdr:cNvPr id="7" name="Rectangle 6"/>
        <xdr:cNvSpPr/>
      </xdr:nvSpPr>
      <xdr:spPr>
        <a:xfrm>
          <a:off x="847725" y="8210550"/>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257175</xdr:colOff>
      <xdr:row>48</xdr:row>
      <xdr:rowOff>9525</xdr:rowOff>
    </xdr:from>
    <xdr:to>
      <xdr:col>9</xdr:col>
      <xdr:colOff>28575</xdr:colOff>
      <xdr:row>49</xdr:row>
      <xdr:rowOff>0</xdr:rowOff>
    </xdr:to>
    <xdr:sp macro="" textlink="">
      <xdr:nvSpPr>
        <xdr:cNvPr id="8" name="Rectangle 7"/>
        <xdr:cNvSpPr/>
      </xdr:nvSpPr>
      <xdr:spPr>
        <a:xfrm>
          <a:off x="866775" y="9229725"/>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247650</xdr:colOff>
      <xdr:row>57</xdr:row>
      <xdr:rowOff>104775</xdr:rowOff>
    </xdr:from>
    <xdr:to>
      <xdr:col>9</xdr:col>
      <xdr:colOff>19050</xdr:colOff>
      <xdr:row>58</xdr:row>
      <xdr:rowOff>95250</xdr:rowOff>
    </xdr:to>
    <xdr:sp macro="" textlink="">
      <xdr:nvSpPr>
        <xdr:cNvPr id="9" name="Rectangle 8"/>
        <xdr:cNvSpPr/>
      </xdr:nvSpPr>
      <xdr:spPr>
        <a:xfrm>
          <a:off x="857250" y="11039475"/>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285750</xdr:colOff>
      <xdr:row>66</xdr:row>
      <xdr:rowOff>57150</xdr:rowOff>
    </xdr:from>
    <xdr:to>
      <xdr:col>9</xdr:col>
      <xdr:colOff>57150</xdr:colOff>
      <xdr:row>67</xdr:row>
      <xdr:rowOff>47625</xdr:rowOff>
    </xdr:to>
    <xdr:sp macro="" textlink="">
      <xdr:nvSpPr>
        <xdr:cNvPr id="10" name="Rectangle 9"/>
        <xdr:cNvSpPr/>
      </xdr:nvSpPr>
      <xdr:spPr>
        <a:xfrm>
          <a:off x="895350" y="12706350"/>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285750</xdr:colOff>
      <xdr:row>73</xdr:row>
      <xdr:rowOff>171450</xdr:rowOff>
    </xdr:from>
    <xdr:to>
      <xdr:col>9</xdr:col>
      <xdr:colOff>57150</xdr:colOff>
      <xdr:row>74</xdr:row>
      <xdr:rowOff>161925</xdr:rowOff>
    </xdr:to>
    <xdr:sp macro="" textlink="">
      <xdr:nvSpPr>
        <xdr:cNvPr id="11" name="Rectangle 10"/>
        <xdr:cNvSpPr/>
      </xdr:nvSpPr>
      <xdr:spPr>
        <a:xfrm>
          <a:off x="895350" y="14154150"/>
          <a:ext cx="4648200" cy="1809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BJ164"/>
  <sheetViews>
    <sheetView tabSelected="1" workbookViewId="0">
      <selection activeCell="Q5" sqref="Q5"/>
    </sheetView>
  </sheetViews>
  <sheetFormatPr defaultRowHeight="15"/>
  <cols>
    <col min="1" max="1" width="9.140625" style="52"/>
    <col min="3" max="3" width="30.85546875" customWidth="1"/>
    <col min="4" max="7" width="18.7109375" customWidth="1"/>
    <col min="8" max="62" width="9.140625" style="52"/>
  </cols>
  <sheetData>
    <row r="1" spans="1:10" s="52" customFormat="1">
      <c r="A1" s="51" t="s">
        <v>0</v>
      </c>
    </row>
    <row r="2" spans="1:10" s="52" customFormat="1"/>
    <row r="3" spans="1:10" s="52" customFormat="1" ht="32.25" customHeight="1">
      <c r="B3" s="53" t="s">
        <v>79</v>
      </c>
      <c r="C3" s="53"/>
      <c r="D3" s="53"/>
      <c r="E3" s="53"/>
      <c r="F3" s="53"/>
      <c r="G3" s="53"/>
      <c r="H3" s="53"/>
      <c r="I3" s="53"/>
      <c r="J3" s="53"/>
    </row>
    <row r="4" spans="1:10" s="52" customFormat="1" ht="7.5" customHeight="1"/>
    <row r="5" spans="1:10" s="52" customFormat="1" ht="32.25" customHeight="1">
      <c r="B5" s="53" t="s">
        <v>84</v>
      </c>
      <c r="C5" s="53"/>
      <c r="D5" s="53"/>
      <c r="E5" s="53"/>
      <c r="F5" s="53"/>
      <c r="G5" s="53"/>
      <c r="H5" s="53"/>
      <c r="I5" s="53"/>
      <c r="J5" s="53"/>
    </row>
    <row r="6" spans="1:10" s="52" customFormat="1" ht="47.25" customHeight="1">
      <c r="B6" s="53" t="s">
        <v>80</v>
      </c>
      <c r="C6" s="53"/>
      <c r="D6" s="53"/>
      <c r="E6" s="53"/>
      <c r="F6" s="53"/>
      <c r="G6" s="53"/>
      <c r="H6" s="53"/>
      <c r="I6" s="53"/>
      <c r="J6" s="53"/>
    </row>
    <row r="7" spans="1:10" s="52" customFormat="1" ht="6" customHeight="1"/>
    <row r="8" spans="1:10" s="52" customFormat="1" ht="34.5" customHeight="1">
      <c r="B8" s="53" t="s">
        <v>81</v>
      </c>
      <c r="C8" s="53"/>
      <c r="D8" s="53"/>
      <c r="E8" s="53"/>
      <c r="F8" s="53"/>
      <c r="G8" s="53"/>
      <c r="H8" s="53"/>
      <c r="I8" s="53"/>
      <c r="J8" s="53"/>
    </row>
    <row r="9" spans="1:10" s="52" customFormat="1" ht="5.25" customHeight="1"/>
    <row r="10" spans="1:10" s="52" customFormat="1" ht="33" customHeight="1">
      <c r="B10" s="53" t="s">
        <v>82</v>
      </c>
      <c r="C10" s="53"/>
      <c r="D10" s="53"/>
      <c r="E10" s="53"/>
      <c r="F10" s="53"/>
      <c r="G10" s="53"/>
      <c r="H10" s="53"/>
      <c r="I10" s="53"/>
      <c r="J10" s="53"/>
    </row>
    <row r="11" spans="1:10" s="52" customFormat="1" ht="7.5" customHeight="1"/>
    <row r="12" spans="1:10" s="52" customFormat="1" ht="7.5" customHeight="1"/>
    <row r="13" spans="1:10" s="52" customFormat="1" ht="7.5" customHeight="1" thickBot="1"/>
    <row r="14" spans="1:10" ht="15" customHeight="1" thickBot="1">
      <c r="B14" s="42" t="s">
        <v>75</v>
      </c>
      <c r="C14" s="43"/>
      <c r="D14" s="43"/>
      <c r="E14" s="43"/>
      <c r="F14" s="43"/>
      <c r="G14" s="44"/>
    </row>
    <row r="15" spans="1:10" ht="30">
      <c r="B15" s="26" t="s">
        <v>83</v>
      </c>
      <c r="C15" s="27"/>
      <c r="D15" s="40" t="s">
        <v>76</v>
      </c>
      <c r="E15" s="40" t="s">
        <v>77</v>
      </c>
      <c r="F15" s="40" t="s">
        <v>51</v>
      </c>
      <c r="G15" s="41" t="s">
        <v>78</v>
      </c>
    </row>
    <row r="16" spans="1:10" ht="30">
      <c r="B16" s="28"/>
      <c r="C16" s="27"/>
      <c r="D16" s="24" t="s">
        <v>70</v>
      </c>
      <c r="E16" s="24" t="s">
        <v>71</v>
      </c>
      <c r="F16" s="25" t="s">
        <v>5</v>
      </c>
      <c r="G16" s="29" t="s">
        <v>72</v>
      </c>
    </row>
    <row r="17" spans="2:7" ht="30">
      <c r="B17" s="30" t="s">
        <v>73</v>
      </c>
      <c r="C17" s="31" t="s">
        <v>74</v>
      </c>
      <c r="D17" s="23"/>
      <c r="E17" s="23"/>
      <c r="F17" s="23"/>
      <c r="G17" s="32"/>
    </row>
    <row r="18" spans="2:7">
      <c r="B18" s="33">
        <v>10000</v>
      </c>
      <c r="C18" s="27" t="s">
        <v>9</v>
      </c>
      <c r="D18" s="34">
        <v>800</v>
      </c>
      <c r="E18" s="34">
        <v>1900</v>
      </c>
      <c r="F18" s="34"/>
      <c r="G18" s="35">
        <f t="shared" ref="G18:G33" si="0">SUM(D18:F18)</f>
        <v>2700</v>
      </c>
    </row>
    <row r="19" spans="2:7">
      <c r="B19" s="33">
        <v>12000</v>
      </c>
      <c r="C19" s="27" t="s">
        <v>8</v>
      </c>
      <c r="D19" s="34">
        <v>500</v>
      </c>
      <c r="E19" s="34">
        <v>1200</v>
      </c>
      <c r="F19" s="34"/>
      <c r="G19" s="35">
        <f t="shared" si="0"/>
        <v>1700</v>
      </c>
    </row>
    <row r="20" spans="2:7">
      <c r="B20" s="33">
        <v>12005</v>
      </c>
      <c r="C20" s="27" t="s">
        <v>1</v>
      </c>
      <c r="D20" s="34">
        <v>2000</v>
      </c>
      <c r="E20" s="34"/>
      <c r="F20" s="34">
        <v>-2000</v>
      </c>
      <c r="G20" s="35">
        <f t="shared" si="0"/>
        <v>0</v>
      </c>
    </row>
    <row r="21" spans="2:7">
      <c r="B21" s="33"/>
      <c r="C21" s="27"/>
      <c r="D21" s="34"/>
      <c r="E21" s="34"/>
      <c r="F21" s="34"/>
      <c r="G21" s="35">
        <f t="shared" si="0"/>
        <v>0</v>
      </c>
    </row>
    <row r="22" spans="2:7">
      <c r="B22" s="33">
        <v>13005</v>
      </c>
      <c r="C22" s="27" t="s">
        <v>11</v>
      </c>
      <c r="D22" s="34">
        <v>1000</v>
      </c>
      <c r="E22" s="34"/>
      <c r="F22" s="34">
        <v>-1000</v>
      </c>
      <c r="G22" s="35">
        <f t="shared" si="0"/>
        <v>0</v>
      </c>
    </row>
    <row r="23" spans="2:7">
      <c r="B23" s="33"/>
      <c r="C23" s="27"/>
      <c r="D23" s="34"/>
      <c r="E23" s="34"/>
      <c r="F23" s="34"/>
      <c r="G23" s="35">
        <f t="shared" si="0"/>
        <v>0</v>
      </c>
    </row>
    <row r="24" spans="2:7">
      <c r="B24" s="33">
        <v>22000</v>
      </c>
      <c r="C24" s="27" t="s">
        <v>2</v>
      </c>
      <c r="D24" s="34"/>
      <c r="E24" s="34">
        <v>-2000</v>
      </c>
      <c r="F24" s="34">
        <v>2000</v>
      </c>
      <c r="G24" s="35">
        <f t="shared" si="0"/>
        <v>0</v>
      </c>
    </row>
    <row r="25" spans="2:7">
      <c r="B25" s="33"/>
      <c r="C25" s="27"/>
      <c r="D25" s="34"/>
      <c r="E25" s="34"/>
      <c r="F25" s="34"/>
      <c r="G25" s="35">
        <f t="shared" si="0"/>
        <v>0</v>
      </c>
    </row>
    <row r="26" spans="2:7">
      <c r="B26" s="33">
        <v>30005</v>
      </c>
      <c r="C26" s="27" t="s">
        <v>12</v>
      </c>
      <c r="D26" s="34"/>
      <c r="E26" s="34">
        <v>-1000</v>
      </c>
      <c r="F26" s="34">
        <v>1000</v>
      </c>
      <c r="G26" s="35">
        <f t="shared" si="0"/>
        <v>0</v>
      </c>
    </row>
    <row r="27" spans="2:7">
      <c r="B27" s="33"/>
      <c r="C27" s="27"/>
      <c r="D27" s="34"/>
      <c r="E27" s="34"/>
      <c r="F27" s="34"/>
      <c r="G27" s="35">
        <f t="shared" si="0"/>
        <v>0</v>
      </c>
    </row>
    <row r="28" spans="2:7">
      <c r="B28" s="33">
        <v>40000</v>
      </c>
      <c r="C28" s="27" t="s">
        <v>6</v>
      </c>
      <c r="D28" s="34">
        <v>-3000</v>
      </c>
      <c r="E28" s="34">
        <v>-3000</v>
      </c>
      <c r="F28" s="34"/>
      <c r="G28" s="35">
        <f t="shared" si="0"/>
        <v>-6000</v>
      </c>
    </row>
    <row r="29" spans="2:7">
      <c r="B29" s="33">
        <v>40002</v>
      </c>
      <c r="C29" s="27" t="s">
        <v>4</v>
      </c>
      <c r="D29" s="34">
        <v>-2000</v>
      </c>
      <c r="E29" s="34"/>
      <c r="F29" s="34">
        <v>2000</v>
      </c>
      <c r="G29" s="35">
        <f t="shared" si="0"/>
        <v>0</v>
      </c>
    </row>
    <row r="30" spans="2:7">
      <c r="B30" s="33">
        <v>50000</v>
      </c>
      <c r="C30" s="27" t="s">
        <v>10</v>
      </c>
      <c r="D30" s="34">
        <v>500</v>
      </c>
      <c r="E30" s="34">
        <v>800</v>
      </c>
      <c r="F30" s="34"/>
      <c r="G30" s="35">
        <f t="shared" si="0"/>
        <v>1300</v>
      </c>
    </row>
    <row r="31" spans="2:7">
      <c r="B31" s="33"/>
      <c r="C31" s="27"/>
      <c r="D31" s="34"/>
      <c r="E31" s="34"/>
      <c r="F31" s="34"/>
      <c r="G31" s="35">
        <f t="shared" si="0"/>
        <v>0</v>
      </c>
    </row>
    <row r="32" spans="2:7">
      <c r="B32" s="33">
        <v>60002</v>
      </c>
      <c r="C32" s="27" t="s">
        <v>3</v>
      </c>
      <c r="D32" s="34"/>
      <c r="E32" s="34">
        <v>2000</v>
      </c>
      <c r="F32" s="34">
        <v>-2000</v>
      </c>
      <c r="G32" s="35">
        <f t="shared" si="0"/>
        <v>0</v>
      </c>
    </row>
    <row r="33" spans="2:7">
      <c r="B33" s="33">
        <v>63000</v>
      </c>
      <c r="C33" s="27" t="s">
        <v>7</v>
      </c>
      <c r="D33" s="34">
        <v>200</v>
      </c>
      <c r="E33" s="34">
        <v>100</v>
      </c>
      <c r="F33" s="34"/>
      <c r="G33" s="35">
        <f t="shared" si="0"/>
        <v>300</v>
      </c>
    </row>
    <row r="34" spans="2:7" ht="15.75" thickBot="1">
      <c r="B34" s="36"/>
      <c r="C34" s="37"/>
      <c r="D34" s="38">
        <f>SUM(D18:D33)</f>
        <v>0</v>
      </c>
      <c r="E34" s="38">
        <f>SUM(E18:E33)</f>
        <v>0</v>
      </c>
      <c r="F34" s="38">
        <f>SUM(F18:F33)</f>
        <v>0</v>
      </c>
      <c r="G34" s="39">
        <f>SUM(G18:G33)</f>
        <v>0</v>
      </c>
    </row>
    <row r="35" spans="2:7" s="52" customFormat="1"/>
    <row r="36" spans="2:7" s="52" customFormat="1"/>
    <row r="37" spans="2:7" s="52" customFormat="1"/>
    <row r="38" spans="2:7" s="52" customFormat="1"/>
    <row r="39" spans="2:7" s="52" customFormat="1"/>
    <row r="40" spans="2:7" s="52" customFormat="1"/>
    <row r="41" spans="2:7" s="52" customFormat="1"/>
    <row r="42" spans="2:7" s="52" customFormat="1"/>
    <row r="43" spans="2:7" s="52" customFormat="1"/>
    <row r="44" spans="2:7" s="52" customFormat="1"/>
    <row r="45" spans="2:7" s="52" customFormat="1"/>
    <row r="46" spans="2:7" s="52" customFormat="1"/>
    <row r="47" spans="2:7" s="52" customFormat="1"/>
    <row r="48" spans="2:7" s="52" customFormat="1"/>
    <row r="49" s="52" customFormat="1"/>
    <row r="50" s="52" customFormat="1"/>
    <row r="51" s="52" customFormat="1"/>
    <row r="52" s="52" customFormat="1"/>
    <row r="53" s="52" customFormat="1"/>
    <row r="54" s="52" customFormat="1"/>
    <row r="55" s="52" customFormat="1"/>
    <row r="56" s="52" customFormat="1"/>
    <row r="57" s="52" customFormat="1"/>
    <row r="58" s="52" customFormat="1"/>
    <row r="59" s="52" customFormat="1"/>
    <row r="60" s="52" customFormat="1"/>
    <row r="61" s="52" customFormat="1"/>
    <row r="62" s="52" customFormat="1"/>
    <row r="63" s="52" customFormat="1"/>
    <row r="64" s="52" customFormat="1"/>
    <row r="65" s="52" customFormat="1"/>
    <row r="66" s="52" customFormat="1"/>
    <row r="67" s="52" customFormat="1"/>
    <row r="68" s="52" customFormat="1"/>
    <row r="69" s="52" customFormat="1"/>
    <row r="70" s="52" customFormat="1"/>
    <row r="71" s="52" customFormat="1"/>
    <row r="72" s="52" customFormat="1"/>
    <row r="73" s="52" customFormat="1"/>
    <row r="74" s="52" customFormat="1"/>
    <row r="75" s="52" customFormat="1"/>
    <row r="76" s="52" customFormat="1"/>
    <row r="77" s="52" customFormat="1"/>
    <row r="78" s="52" customFormat="1"/>
    <row r="79" s="52" customFormat="1"/>
    <row r="80" s="52" customFormat="1"/>
    <row r="81" s="52" customFormat="1"/>
    <row r="82" s="52" customFormat="1"/>
    <row r="83" s="52" customFormat="1"/>
    <row r="84" s="52" customFormat="1"/>
    <row r="85" s="52" customFormat="1"/>
    <row r="86" s="52" customFormat="1"/>
    <row r="87" s="52" customFormat="1"/>
    <row r="88" s="52" customFormat="1"/>
    <row r="89" s="52" customFormat="1"/>
    <row r="90" s="52" customFormat="1"/>
    <row r="91" s="52" customFormat="1"/>
    <row r="92" s="52" customFormat="1"/>
    <row r="93" s="52" customFormat="1"/>
    <row r="94" s="52" customFormat="1"/>
    <row r="95" s="52" customFormat="1"/>
    <row r="96" s="52" customFormat="1"/>
    <row r="97" s="52" customFormat="1"/>
    <row r="98" s="52" customFormat="1"/>
    <row r="99" s="52" customFormat="1"/>
    <row r="100" s="52" customFormat="1"/>
    <row r="101" s="52" customFormat="1"/>
    <row r="102" s="52" customFormat="1"/>
    <row r="103" s="52" customFormat="1"/>
    <row r="104" s="52" customFormat="1"/>
    <row r="105" s="52" customFormat="1"/>
    <row r="106" s="52" customFormat="1"/>
    <row r="107" s="52" customFormat="1"/>
    <row r="108" s="52" customFormat="1"/>
    <row r="109" s="52" customFormat="1"/>
    <row r="110" s="52" customFormat="1"/>
    <row r="111" s="52" customFormat="1"/>
    <row r="112" s="52" customFormat="1"/>
    <row r="113" s="52" customFormat="1"/>
    <row r="114" s="52" customFormat="1"/>
    <row r="115" s="52" customFormat="1"/>
    <row r="116" s="52" customFormat="1"/>
    <row r="117" s="52" customFormat="1"/>
    <row r="118" s="52" customFormat="1"/>
    <row r="119" s="52" customFormat="1"/>
    <row r="120" s="52" customFormat="1"/>
    <row r="121" s="52" customFormat="1"/>
    <row r="122" s="52" customFormat="1"/>
    <row r="123" s="52" customFormat="1"/>
    <row r="124" s="52" customFormat="1"/>
    <row r="125" s="52" customFormat="1"/>
    <row r="126" s="52" customFormat="1"/>
    <row r="127" s="52" customFormat="1"/>
    <row r="128" s="52" customFormat="1"/>
    <row r="129" s="52" customFormat="1"/>
    <row r="130" s="52" customFormat="1"/>
    <row r="131" s="52" customFormat="1"/>
    <row r="132" s="52" customFormat="1"/>
    <row r="133" s="52" customFormat="1"/>
    <row r="134" s="52" customFormat="1"/>
    <row r="135" s="52" customFormat="1"/>
    <row r="136" s="52" customFormat="1"/>
    <row r="137" s="52" customFormat="1"/>
    <row r="138" s="52" customFormat="1"/>
    <row r="139" s="52" customFormat="1"/>
    <row r="140" s="52" customFormat="1"/>
    <row r="141" s="52" customFormat="1"/>
    <row r="142" s="52" customFormat="1"/>
    <row r="143" s="52" customFormat="1"/>
    <row r="144" s="52" customFormat="1"/>
    <row r="145" s="52" customFormat="1"/>
    <row r="146" s="52" customFormat="1"/>
    <row r="147" s="52" customFormat="1"/>
    <row r="148" s="52" customFormat="1"/>
    <row r="149" s="52" customFormat="1"/>
    <row r="150" s="52" customFormat="1"/>
    <row r="151" s="52" customFormat="1"/>
    <row r="152" s="52" customFormat="1"/>
    <row r="153" s="52" customFormat="1"/>
    <row r="154" s="52" customFormat="1"/>
    <row r="155" s="52" customFormat="1"/>
    <row r="156" s="52" customFormat="1"/>
    <row r="157" s="52" customFormat="1"/>
    <row r="158" s="52" customFormat="1"/>
    <row r="159" s="52" customFormat="1"/>
    <row r="160" s="52" customFormat="1"/>
    <row r="161" s="52" customFormat="1"/>
    <row r="162" s="52" customFormat="1"/>
    <row r="163" s="52" customFormat="1"/>
    <row r="164" s="52" customFormat="1"/>
  </sheetData>
  <mergeCells count="6">
    <mergeCell ref="B14:G14"/>
    <mergeCell ref="B3:J3"/>
    <mergeCell ref="B5:J5"/>
    <mergeCell ref="B6:J6"/>
    <mergeCell ref="B8:J8"/>
    <mergeCell ref="B10:J10"/>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A1:G80"/>
  <sheetViews>
    <sheetView workbookViewId="0">
      <selection activeCell="I13" sqref="I13"/>
    </sheetView>
  </sheetViews>
  <sheetFormatPr defaultRowHeight="15"/>
  <cols>
    <col min="2" max="2" width="21.7109375" customWidth="1"/>
    <col min="3" max="5" width="14.5703125" customWidth="1"/>
  </cols>
  <sheetData>
    <row r="1" spans="1:2" ht="21">
      <c r="A1" s="22" t="s">
        <v>55</v>
      </c>
    </row>
    <row r="3" spans="1:2">
      <c r="B3" t="s">
        <v>53</v>
      </c>
    </row>
    <row r="19" spans="2:2">
      <c r="B19" t="s">
        <v>52</v>
      </c>
    </row>
    <row r="80" spans="7:7">
      <c r="G80"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I76"/>
  <sheetViews>
    <sheetView workbookViewId="0">
      <selection activeCell="B58" sqref="B58:E58"/>
    </sheetView>
  </sheetViews>
  <sheetFormatPr defaultRowHeight="15"/>
  <cols>
    <col min="1" max="1" width="10.140625" customWidth="1"/>
    <col min="2" max="2" width="20.28515625" customWidth="1"/>
    <col min="3" max="4" width="12.42578125" customWidth="1"/>
  </cols>
  <sheetData>
    <row r="1" spans="1:2" ht="21">
      <c r="A1" s="22" t="s">
        <v>56</v>
      </c>
    </row>
    <row r="3" spans="1:2">
      <c r="B3" s="21" t="s">
        <v>54</v>
      </c>
    </row>
    <row r="27" spans="2:5">
      <c r="B27" s="21" t="s">
        <v>57</v>
      </c>
    </row>
    <row r="29" spans="2:5" ht="15.75" customHeight="1"/>
    <row r="30" spans="2:5">
      <c r="B30" s="45" t="s">
        <v>30</v>
      </c>
      <c r="C30" s="49"/>
      <c r="D30" s="49"/>
      <c r="E30" s="49"/>
    </row>
    <row r="31" spans="2:5">
      <c r="B31" s="45" t="s">
        <v>29</v>
      </c>
      <c r="C31" s="49"/>
      <c r="D31" s="49"/>
      <c r="E31" s="49"/>
    </row>
    <row r="32" spans="2:5">
      <c r="B32" s="45" t="s">
        <v>28</v>
      </c>
      <c r="C32" s="49"/>
      <c r="D32" s="49"/>
      <c r="E32" s="49"/>
    </row>
    <row r="33" spans="2:9">
      <c r="B33" s="47" t="s">
        <v>51</v>
      </c>
      <c r="C33" s="50"/>
      <c r="D33" s="50"/>
      <c r="E33" s="50"/>
    </row>
    <row r="34" spans="2:9">
      <c r="B34" s="8"/>
      <c r="C34" s="8" t="s">
        <v>27</v>
      </c>
      <c r="D34" s="8" t="s">
        <v>27</v>
      </c>
      <c r="E34" s="8" t="s">
        <v>27</v>
      </c>
    </row>
    <row r="35" spans="2:9">
      <c r="B35" s="7"/>
      <c r="C35" s="7" t="s">
        <v>26</v>
      </c>
      <c r="D35" s="7" t="s">
        <v>25</v>
      </c>
      <c r="E35" s="7" t="s">
        <v>24</v>
      </c>
    </row>
    <row r="36" spans="2:9">
      <c r="B36" s="2" t="s">
        <v>23</v>
      </c>
      <c r="C36" s="4"/>
      <c r="D36" s="4"/>
      <c r="E36" s="4"/>
    </row>
    <row r="37" spans="2:9">
      <c r="B37" s="2" t="s">
        <v>22</v>
      </c>
      <c r="C37" s="6">
        <v>-1400</v>
      </c>
      <c r="D37" s="6">
        <v>-450</v>
      </c>
      <c r="E37" s="6">
        <v>1250</v>
      </c>
    </row>
    <row r="38" spans="2:9">
      <c r="B38" s="2" t="s">
        <v>21</v>
      </c>
      <c r="C38" s="5">
        <v>1700</v>
      </c>
      <c r="D38" s="5">
        <v>1700</v>
      </c>
      <c r="E38" s="5">
        <v>1700</v>
      </c>
    </row>
    <row r="39" spans="2:9">
      <c r="B39" s="2" t="s">
        <v>49</v>
      </c>
      <c r="C39" s="13">
        <v>2000</v>
      </c>
      <c r="D39" s="13">
        <v>4300</v>
      </c>
      <c r="E39" s="13">
        <v>6900</v>
      </c>
    </row>
    <row r="40" spans="2:9">
      <c r="B40" s="2" t="s">
        <v>20</v>
      </c>
      <c r="C40" s="5">
        <f>SUM(C$37:C$39)</f>
        <v>2300</v>
      </c>
      <c r="D40" s="5">
        <f>SUM(D$37:D$39)</f>
        <v>5550</v>
      </c>
      <c r="E40" s="5">
        <f>SUM(E$37:E$39)</f>
        <v>9850</v>
      </c>
    </row>
    <row r="41" spans="2:9">
      <c r="B41" s="2" t="s">
        <v>48</v>
      </c>
      <c r="C41" s="4"/>
      <c r="D41" s="4"/>
      <c r="E41" s="4"/>
    </row>
    <row r="42" spans="2:9">
      <c r="B42" s="2" t="s">
        <v>47</v>
      </c>
      <c r="C42" s="11">
        <v>1000</v>
      </c>
      <c r="D42" s="11">
        <v>1000</v>
      </c>
      <c r="E42" s="11">
        <v>1000</v>
      </c>
    </row>
    <row r="43" spans="2:9">
      <c r="B43" s="2" t="s">
        <v>46</v>
      </c>
      <c r="C43" s="3">
        <f>SUM(C$42:C$42)</f>
        <v>1000</v>
      </c>
      <c r="D43" s="3">
        <f>SUM(D$42:D$42)</f>
        <v>1000</v>
      </c>
      <c r="E43" s="3">
        <f>SUM(E$42:E$42)</f>
        <v>1000</v>
      </c>
      <c r="G43" s="17">
        <f>C39-C46</f>
        <v>0</v>
      </c>
      <c r="H43" s="17">
        <f t="shared" ref="H43:I43" si="0">D39-D46</f>
        <v>0</v>
      </c>
      <c r="I43" s="17">
        <f t="shared" si="0"/>
        <v>0</v>
      </c>
    </row>
    <row r="44" spans="2:9">
      <c r="B44" s="2" t="s">
        <v>13</v>
      </c>
      <c r="C44" s="1">
        <f>C$40+C$43</f>
        <v>3300</v>
      </c>
      <c r="D44" s="1">
        <f>D$40+D$43</f>
        <v>6550</v>
      </c>
      <c r="E44" s="1">
        <f>E$40+E$43</f>
        <v>10850</v>
      </c>
    </row>
    <row r="45" spans="2:9">
      <c r="B45" s="2" t="s">
        <v>19</v>
      </c>
      <c r="C45" s="4"/>
      <c r="D45" s="4"/>
      <c r="E45" s="4"/>
    </row>
    <row r="46" spans="2:9">
      <c r="B46" s="2" t="s">
        <v>18</v>
      </c>
      <c r="C46" s="14">
        <v>2000</v>
      </c>
      <c r="D46" s="14">
        <v>4300</v>
      </c>
      <c r="E46" s="14">
        <v>6900</v>
      </c>
      <c r="G46" s="18">
        <f>C42-C49</f>
        <v>0</v>
      </c>
      <c r="H46" s="18">
        <f t="shared" ref="H46" si="1">D42-D49</f>
        <v>0</v>
      </c>
      <c r="I46" s="18">
        <f t="shared" ref="I46" si="2">E42-E49</f>
        <v>0</v>
      </c>
    </row>
    <row r="47" spans="2:9">
      <c r="B47" s="2" t="s">
        <v>17</v>
      </c>
      <c r="C47" s="5">
        <f>SUM(C$46:C$46)</f>
        <v>2000</v>
      </c>
      <c r="D47" s="5">
        <f>SUM(D$46:D$46)</f>
        <v>4300</v>
      </c>
      <c r="E47" s="5">
        <f>SUM(E$46:E$46)</f>
        <v>6900</v>
      </c>
    </row>
    <row r="48" spans="2:9">
      <c r="B48" s="2" t="s">
        <v>16</v>
      </c>
      <c r="C48" s="4"/>
      <c r="D48" s="4"/>
      <c r="E48" s="4"/>
    </row>
    <row r="49" spans="1:5">
      <c r="B49" s="2" t="s">
        <v>15</v>
      </c>
      <c r="C49" s="12">
        <v>1000</v>
      </c>
      <c r="D49" s="12">
        <v>1000</v>
      </c>
      <c r="E49" s="12">
        <v>1000</v>
      </c>
    </row>
    <row r="50" spans="1:5">
      <c r="B50" s="2" t="s">
        <v>45</v>
      </c>
      <c r="C50" s="3">
        <v>300</v>
      </c>
      <c r="D50" s="3">
        <v>1250</v>
      </c>
      <c r="E50" s="3">
        <v>2950</v>
      </c>
    </row>
    <row r="51" spans="1:5">
      <c r="B51" s="2" t="s">
        <v>14</v>
      </c>
      <c r="C51" s="3">
        <f>SUM(C$49:C$50)</f>
        <v>1300</v>
      </c>
      <c r="D51" s="3">
        <f>SUM(D$49:D$50)</f>
        <v>2250</v>
      </c>
      <c r="E51" s="3">
        <f>SUM(E$49:E$50)</f>
        <v>3950</v>
      </c>
    </row>
    <row r="52" spans="1:5">
      <c r="B52" s="2" t="s">
        <v>13</v>
      </c>
      <c r="C52" s="1">
        <f>C$47+C$51</f>
        <v>3300</v>
      </c>
      <c r="D52" s="1">
        <f>D$47+D$51</f>
        <v>6550</v>
      </c>
      <c r="E52" s="1">
        <f>E$47+E$51</f>
        <v>10850</v>
      </c>
    </row>
    <row r="53" spans="1:5">
      <c r="A53" s="2"/>
      <c r="B53" s="9"/>
      <c r="C53" s="9"/>
      <c r="D53" s="9"/>
    </row>
    <row r="55" spans="1:5">
      <c r="B55" s="45" t="s">
        <v>30</v>
      </c>
      <c r="C55" s="46"/>
      <c r="D55" s="46"/>
      <c r="E55" s="46"/>
    </row>
    <row r="56" spans="1:5">
      <c r="B56" s="45" t="s">
        <v>44</v>
      </c>
      <c r="C56" s="46"/>
      <c r="D56" s="46"/>
      <c r="E56" s="46"/>
    </row>
    <row r="57" spans="1:5">
      <c r="B57" s="45" t="s">
        <v>43</v>
      </c>
      <c r="C57" s="46"/>
      <c r="D57" s="46"/>
      <c r="E57" s="46"/>
    </row>
    <row r="58" spans="1:5">
      <c r="B58" s="47" t="s">
        <v>51</v>
      </c>
      <c r="C58" s="48"/>
      <c r="D58" s="48"/>
      <c r="E58" s="48"/>
    </row>
    <row r="59" spans="1:5">
      <c r="B59" s="8"/>
      <c r="C59" s="8" t="s">
        <v>27</v>
      </c>
      <c r="D59" s="8" t="s">
        <v>27</v>
      </c>
      <c r="E59" s="8" t="s">
        <v>27</v>
      </c>
    </row>
    <row r="60" spans="1:5">
      <c r="B60" s="7"/>
      <c r="C60" s="7" t="s">
        <v>26</v>
      </c>
      <c r="D60" s="7" t="s">
        <v>25</v>
      </c>
      <c r="E60" s="7" t="s">
        <v>24</v>
      </c>
    </row>
    <row r="61" spans="1:5">
      <c r="B61" s="2" t="s">
        <v>42</v>
      </c>
      <c r="C61" s="5"/>
      <c r="D61" s="5"/>
      <c r="E61" s="5"/>
    </row>
    <row r="62" spans="1:5">
      <c r="B62" s="2" t="s">
        <v>41</v>
      </c>
      <c r="C62" s="6">
        <v>6000</v>
      </c>
      <c r="D62" s="6">
        <v>8000</v>
      </c>
      <c r="E62" s="6">
        <v>10000</v>
      </c>
    </row>
    <row r="63" spans="1:5">
      <c r="B63" s="2" t="s">
        <v>50</v>
      </c>
      <c r="C63" s="15">
        <v>2000</v>
      </c>
      <c r="D63" s="15">
        <v>2300</v>
      </c>
      <c r="E63" s="15">
        <v>2600</v>
      </c>
    </row>
    <row r="64" spans="1:5">
      <c r="B64" s="2" t="s">
        <v>40</v>
      </c>
      <c r="C64" s="5">
        <f>SUM(C$61:C$63)</f>
        <v>8000</v>
      </c>
      <c r="D64" s="5">
        <f>SUM(D$61:D$63)</f>
        <v>10300</v>
      </c>
      <c r="E64" s="5">
        <f>SUM(E$61:E$63)</f>
        <v>12600</v>
      </c>
    </row>
    <row r="65" spans="2:9">
      <c r="B65" s="2" t="s">
        <v>39</v>
      </c>
      <c r="C65" s="5"/>
      <c r="D65" s="5"/>
      <c r="E65" s="5"/>
    </row>
    <row r="66" spans="2:9">
      <c r="B66" s="2" t="s">
        <v>38</v>
      </c>
      <c r="C66" s="3">
        <v>1300</v>
      </c>
      <c r="D66" s="3">
        <v>1950</v>
      </c>
      <c r="E66" s="3">
        <v>2500</v>
      </c>
      <c r="G66" s="19"/>
      <c r="H66" s="19"/>
      <c r="I66" s="19"/>
    </row>
    <row r="67" spans="2:9">
      <c r="B67" s="2" t="s">
        <v>37</v>
      </c>
      <c r="C67" s="3">
        <f>SUM(C$66:C$66)</f>
        <v>1300</v>
      </c>
      <c r="D67" s="3">
        <f>SUM(D$66:D$66)</f>
        <v>1950</v>
      </c>
      <c r="E67" s="3">
        <f>SUM(E$66:E$66)</f>
        <v>2500</v>
      </c>
      <c r="G67" s="20">
        <f>C63-C70</f>
        <v>0</v>
      </c>
      <c r="H67" s="20">
        <f t="shared" ref="H67" si="3">D63-D70</f>
        <v>0</v>
      </c>
      <c r="I67" s="20">
        <f t="shared" ref="I67" si="4">E63-E70</f>
        <v>0</v>
      </c>
    </row>
    <row r="68" spans="2:9">
      <c r="B68" s="2" t="s">
        <v>36</v>
      </c>
      <c r="C68" s="6">
        <f>C$64-C$67</f>
        <v>6700</v>
      </c>
      <c r="D68" s="6">
        <f>D$64-D$67</f>
        <v>8350</v>
      </c>
      <c r="E68" s="6">
        <f>E$64-E$67</f>
        <v>10100</v>
      </c>
    </row>
    <row r="69" spans="2:9">
      <c r="B69" s="2" t="s">
        <v>35</v>
      </c>
      <c r="C69" s="5"/>
      <c r="D69" s="5"/>
      <c r="E69" s="5"/>
    </row>
    <row r="70" spans="2:9">
      <c r="B70" s="2" t="s">
        <v>34</v>
      </c>
      <c r="C70" s="16">
        <v>2000</v>
      </c>
      <c r="D70" s="16">
        <v>2300</v>
      </c>
      <c r="E70" s="16">
        <v>2600</v>
      </c>
    </row>
    <row r="71" spans="2:9">
      <c r="B71" s="2" t="s">
        <v>33</v>
      </c>
      <c r="C71" s="3">
        <v>400</v>
      </c>
      <c r="D71" s="3">
        <v>500</v>
      </c>
      <c r="E71" s="3">
        <v>600</v>
      </c>
    </row>
    <row r="72" spans="2:9">
      <c r="B72" s="2" t="s">
        <v>32</v>
      </c>
      <c r="C72" s="3">
        <f>SUM(C$70:C$71)</f>
        <v>2400</v>
      </c>
      <c r="D72" s="3">
        <f>SUM(D$70:D$71)</f>
        <v>2800</v>
      </c>
      <c r="E72" s="3">
        <f>SUM(E$70:E$71)</f>
        <v>3200</v>
      </c>
    </row>
    <row r="73" spans="2:9">
      <c r="B73" s="2" t="s">
        <v>31</v>
      </c>
      <c r="C73" s="1">
        <f>C$68-C$72</f>
        <v>4300</v>
      </c>
      <c r="D73" s="1">
        <f>D$68-D$72</f>
        <v>5550</v>
      </c>
      <c r="E73" s="1">
        <f>E$68-E$72</f>
        <v>6900</v>
      </c>
    </row>
    <row r="75" spans="2:9">
      <c r="B75" s="21" t="s">
        <v>59</v>
      </c>
    </row>
    <row r="76" spans="2:9">
      <c r="B76" s="21" t="s">
        <v>58</v>
      </c>
    </row>
  </sheetData>
  <mergeCells count="8">
    <mergeCell ref="B57:E57"/>
    <mergeCell ref="B58:E58"/>
    <mergeCell ref="B30:E30"/>
    <mergeCell ref="B31:E31"/>
    <mergeCell ref="B32:E32"/>
    <mergeCell ref="B33:E33"/>
    <mergeCell ref="B55:E55"/>
    <mergeCell ref="B56:E56"/>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B7"/>
  <sheetViews>
    <sheetView workbookViewId="0"/>
  </sheetViews>
  <sheetFormatPr defaultRowHeight="15"/>
  <sheetData>
    <row r="1" spans="1:2" ht="21">
      <c r="A1" s="22" t="s">
        <v>63</v>
      </c>
    </row>
    <row r="3" spans="1:2">
      <c r="B3" s="21" t="s">
        <v>61</v>
      </c>
    </row>
    <row r="4" spans="1:2">
      <c r="B4" s="21" t="s">
        <v>62</v>
      </c>
    </row>
    <row r="7" spans="1:2">
      <c r="B7" s="21" t="s">
        <v>60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B89"/>
  <sheetViews>
    <sheetView workbookViewId="0">
      <selection activeCell="B88" sqref="B88"/>
    </sheetView>
  </sheetViews>
  <sheetFormatPr defaultRowHeight="15"/>
  <sheetData>
    <row r="1" spans="1:2" ht="21">
      <c r="A1" s="22" t="s">
        <v>64</v>
      </c>
    </row>
    <row r="3" spans="1:2">
      <c r="B3" s="21" t="s">
        <v>65</v>
      </c>
    </row>
    <row r="4" spans="1:2">
      <c r="B4" s="21" t="s">
        <v>66</v>
      </c>
    </row>
    <row r="30" spans="2:2">
      <c r="B30" s="21" t="s">
        <v>67</v>
      </c>
    </row>
    <row r="88" spans="2:2">
      <c r="B88" s="21" t="s">
        <v>69</v>
      </c>
    </row>
    <row r="89" spans="2:2">
      <c r="B89" s="21" t="s">
        <v>68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Step 1 - Consolidate wo Elims</vt:lpstr>
      <vt:lpstr>Step 2 - Calculate Eliminations</vt:lpstr>
      <vt:lpstr>Step 3 - Elimination Analysis</vt:lpstr>
      <vt:lpstr>Step 4 - Consolidation w Elims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TWIELAGE</dc:creator>
  <cp:lastModifiedBy>TWIELAGE</cp:lastModifiedBy>
  <dcterms:created xsi:type="dcterms:W3CDTF">2011-09-22T03:23:32Z</dcterms:created>
  <dcterms:modified xsi:type="dcterms:W3CDTF">2011-09-23T17:46:47Z</dcterms:modified>
</cp:coreProperties>
</file>